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15330" windowHeight="1233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D11" i="1"/>
  <c r="D8" l="1"/>
  <c r="D6"/>
  <c r="D16" l="1"/>
  <c r="C21" l="1"/>
  <c r="B21"/>
  <c r="D7"/>
  <c r="D5"/>
  <c r="D12"/>
  <c r="D9"/>
  <c r="D17"/>
  <c r="D4"/>
  <c r="D15"/>
  <c r="D19"/>
  <c r="D18"/>
  <c r="D13"/>
  <c r="D3"/>
  <c r="D14"/>
  <c r="D20"/>
  <c r="D10"/>
  <c r="D21" l="1"/>
</calcChain>
</file>

<file path=xl/sharedStrings.xml><?xml version="1.0" encoding="utf-8"?>
<sst xmlns="http://schemas.openxmlformats.org/spreadsheetml/2006/main" count="25" uniqueCount="25">
  <si>
    <t>法学院</t>
  </si>
  <si>
    <t>公共管理学院</t>
  </si>
  <si>
    <t>古籍整理研究所</t>
  </si>
  <si>
    <t>国际关系学院</t>
  </si>
  <si>
    <t>海外教育学院</t>
  </si>
  <si>
    <t>经济学院</t>
  </si>
  <si>
    <t>马克思主义学院</t>
  </si>
  <si>
    <t>南亚研究所</t>
  </si>
  <si>
    <t>商学院</t>
  </si>
  <si>
    <t>体育学院</t>
  </si>
  <si>
    <t>图书馆</t>
  </si>
  <si>
    <t>外国语学院</t>
  </si>
  <si>
    <t>西部开发研究院</t>
  </si>
  <si>
    <t>艺术学院</t>
  </si>
  <si>
    <t>科研单位</t>
    <phoneticPr fontId="1" type="noConversion"/>
  </si>
  <si>
    <t>道教与宗教文化研究所</t>
  </si>
  <si>
    <t>灾后重建与管理学院</t>
  </si>
  <si>
    <t>单位总人数</t>
    <phoneticPr fontId="1" type="noConversion"/>
  </si>
  <si>
    <t>可申报人数</t>
    <phoneticPr fontId="1" type="noConversion"/>
  </si>
  <si>
    <t>合计：</t>
    <phoneticPr fontId="1" type="noConversion"/>
  </si>
  <si>
    <t>2019年国家社科项目各单位可申报人数</t>
    <phoneticPr fontId="1" type="noConversion"/>
  </si>
  <si>
    <t>文学与新闻学院（含俗文化所）</t>
    <phoneticPr fontId="1" type="noConversion"/>
  </si>
  <si>
    <t>历史文化学院（含藏学所）</t>
    <phoneticPr fontId="1" type="noConversion"/>
  </si>
  <si>
    <t>在研国课数</t>
    <phoneticPr fontId="1" type="noConversion"/>
  </si>
  <si>
    <t>在研自科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</si>
</sst>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1" xfId="0" applyFont="1" applyBorder="1">
      <alignment vertical="center"/>
    </xf>
    <xf numFmtId="0" fontId="4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0" fillId="0" borderId="0" xfId="0" applyFill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1"/>
  <sheetViews>
    <sheetView tabSelected="1" workbookViewId="0">
      <selection activeCell="H11" sqref="H11"/>
    </sheetView>
  </sheetViews>
  <sheetFormatPr defaultRowHeight="13.5"/>
  <cols>
    <col min="1" max="1" width="36.5" customWidth="1"/>
    <col min="2" max="2" width="12.625" bestFit="1" customWidth="1"/>
    <col min="3" max="4" width="11.875" bestFit="1" customWidth="1"/>
    <col min="8" max="8" width="9" customWidth="1"/>
  </cols>
  <sheetData>
    <row r="1" spans="1:5" ht="18.75">
      <c r="A1" s="6" t="s">
        <v>20</v>
      </c>
      <c r="B1" s="6"/>
      <c r="C1" s="6"/>
      <c r="D1" s="6"/>
    </row>
    <row r="2" spans="1:5" s="1" customFormat="1" ht="14.25">
      <c r="A2" s="2" t="s">
        <v>14</v>
      </c>
      <c r="B2" s="7" t="s">
        <v>23</v>
      </c>
      <c r="C2" s="7" t="s">
        <v>17</v>
      </c>
      <c r="D2" s="7" t="s">
        <v>18</v>
      </c>
      <c r="E2" s="8" t="s">
        <v>24</v>
      </c>
    </row>
    <row r="3" spans="1:5" s="5" customFormat="1" ht="12.75" customHeight="1">
      <c r="A3" s="4" t="s">
        <v>21</v>
      </c>
      <c r="B3" s="9">
        <v>56</v>
      </c>
      <c r="C3" s="9">
        <v>129</v>
      </c>
      <c r="D3" s="10">
        <f>C3-B3</f>
        <v>73</v>
      </c>
      <c r="E3" s="11"/>
    </row>
    <row r="4" spans="1:5" s="5" customFormat="1" ht="14.25">
      <c r="A4" s="4" t="s">
        <v>22</v>
      </c>
      <c r="B4" s="9">
        <v>54</v>
      </c>
      <c r="C4" s="9">
        <v>117</v>
      </c>
      <c r="D4" s="10">
        <f>C4-B4</f>
        <v>63</v>
      </c>
      <c r="E4" s="11"/>
    </row>
    <row r="5" spans="1:5" s="5" customFormat="1" ht="14.25">
      <c r="A5" s="4" t="s">
        <v>1</v>
      </c>
      <c r="B5" s="9">
        <v>35</v>
      </c>
      <c r="C5" s="9">
        <v>115</v>
      </c>
      <c r="D5" s="10">
        <f>C5-B5</f>
        <v>80</v>
      </c>
      <c r="E5" s="11"/>
    </row>
    <row r="6" spans="1:5" s="5" customFormat="1" ht="14.25">
      <c r="A6" s="4" t="s">
        <v>5</v>
      </c>
      <c r="B6" s="9">
        <v>20</v>
      </c>
      <c r="C6" s="9">
        <v>105</v>
      </c>
      <c r="D6" s="10">
        <f>C6-B6-E6</f>
        <v>80</v>
      </c>
      <c r="E6" s="11">
        <v>5</v>
      </c>
    </row>
    <row r="7" spans="1:5" s="5" customFormat="1" ht="14.25">
      <c r="A7" s="4" t="s">
        <v>0</v>
      </c>
      <c r="B7" s="9">
        <v>20</v>
      </c>
      <c r="C7" s="9">
        <v>74</v>
      </c>
      <c r="D7" s="10">
        <f>C7-B7</f>
        <v>54</v>
      </c>
      <c r="E7" s="11"/>
    </row>
    <row r="8" spans="1:5" s="5" customFormat="1" ht="14.25">
      <c r="A8" s="4" t="s">
        <v>6</v>
      </c>
      <c r="B8" s="9">
        <v>19</v>
      </c>
      <c r="C8" s="9">
        <v>73</v>
      </c>
      <c r="D8" s="10">
        <f>C8-B8-11</f>
        <v>43</v>
      </c>
      <c r="E8" s="11"/>
    </row>
    <row r="9" spans="1:5" s="5" customFormat="1" ht="14.25">
      <c r="A9" s="4" t="s">
        <v>3</v>
      </c>
      <c r="B9" s="9">
        <v>19</v>
      </c>
      <c r="C9" s="9">
        <v>40</v>
      </c>
      <c r="D9" s="10">
        <f>C9-B9</f>
        <v>21</v>
      </c>
      <c r="E9" s="11"/>
    </row>
    <row r="10" spans="1:5" s="5" customFormat="1" ht="14.25">
      <c r="A10" s="4" t="s">
        <v>15</v>
      </c>
      <c r="B10" s="9">
        <v>15</v>
      </c>
      <c r="C10" s="9">
        <v>27</v>
      </c>
      <c r="D10" s="10">
        <f>C10-B10</f>
        <v>12</v>
      </c>
      <c r="E10" s="11"/>
    </row>
    <row r="11" spans="1:5" s="5" customFormat="1" ht="14.25">
      <c r="A11" s="4" t="s">
        <v>8</v>
      </c>
      <c r="B11" s="9">
        <v>12</v>
      </c>
      <c r="C11" s="9">
        <v>150</v>
      </c>
      <c r="D11" s="10">
        <f>C11-B11-33</f>
        <v>105</v>
      </c>
      <c r="E11" s="11">
        <v>33</v>
      </c>
    </row>
    <row r="12" spans="1:5" s="5" customFormat="1" ht="14.25">
      <c r="A12" s="4" t="s">
        <v>2</v>
      </c>
      <c r="B12" s="9">
        <v>12</v>
      </c>
      <c r="C12" s="9">
        <v>21</v>
      </c>
      <c r="D12" s="10">
        <f>C12-B12</f>
        <v>9</v>
      </c>
      <c r="E12" s="11"/>
    </row>
    <row r="13" spans="1:5" s="5" customFormat="1" ht="14.25">
      <c r="A13" s="4" t="s">
        <v>11</v>
      </c>
      <c r="B13" s="9">
        <v>11</v>
      </c>
      <c r="C13" s="9">
        <v>57</v>
      </c>
      <c r="D13" s="10">
        <f>C13-B13</f>
        <v>46</v>
      </c>
      <c r="E13" s="11"/>
    </row>
    <row r="14" spans="1:5" s="5" customFormat="1" ht="14.25">
      <c r="A14" s="4" t="s">
        <v>13</v>
      </c>
      <c r="B14" s="9">
        <v>10</v>
      </c>
      <c r="C14" s="9">
        <v>141</v>
      </c>
      <c r="D14" s="10">
        <f>C14-B14</f>
        <v>131</v>
      </c>
      <c r="E14" s="11"/>
    </row>
    <row r="15" spans="1:5" s="5" customFormat="1" ht="14.25">
      <c r="A15" s="4" t="s">
        <v>7</v>
      </c>
      <c r="B15" s="9">
        <v>9</v>
      </c>
      <c r="C15" s="9">
        <v>15</v>
      </c>
      <c r="D15" s="10">
        <f>C15-B15</f>
        <v>6</v>
      </c>
      <c r="E15" s="11"/>
    </row>
    <row r="16" spans="1:5" s="5" customFormat="1" ht="14.25">
      <c r="A16" s="4" t="s">
        <v>12</v>
      </c>
      <c r="B16" s="9">
        <v>6</v>
      </c>
      <c r="C16" s="9">
        <v>15</v>
      </c>
      <c r="D16" s="10">
        <f>C16-B16-3</f>
        <v>6</v>
      </c>
      <c r="E16" s="11"/>
    </row>
    <row r="17" spans="1:5" s="5" customFormat="1" ht="14.25">
      <c r="A17" s="4" t="s">
        <v>4</v>
      </c>
      <c r="B17" s="9">
        <v>5</v>
      </c>
      <c r="C17" s="9">
        <v>27</v>
      </c>
      <c r="D17" s="10">
        <f>C17-B17</f>
        <v>22</v>
      </c>
      <c r="E17" s="11"/>
    </row>
    <row r="18" spans="1:5" s="5" customFormat="1" ht="14.25">
      <c r="A18" s="4" t="s">
        <v>10</v>
      </c>
      <c r="B18" s="9">
        <v>2</v>
      </c>
      <c r="C18" s="9">
        <v>165</v>
      </c>
      <c r="D18" s="10">
        <f>C18-B18</f>
        <v>163</v>
      </c>
      <c r="E18" s="11"/>
    </row>
    <row r="19" spans="1:5" s="5" customFormat="1" ht="14.25">
      <c r="A19" s="4" t="s">
        <v>9</v>
      </c>
      <c r="B19" s="9">
        <v>1</v>
      </c>
      <c r="C19" s="9">
        <v>84</v>
      </c>
      <c r="D19" s="10">
        <f>C19-B19</f>
        <v>83</v>
      </c>
      <c r="E19" s="11"/>
    </row>
    <row r="20" spans="1:5" s="5" customFormat="1" ht="15" customHeight="1">
      <c r="A20" s="4" t="s">
        <v>16</v>
      </c>
      <c r="B20" s="9">
        <v>0</v>
      </c>
      <c r="C20" s="9">
        <v>10</v>
      </c>
      <c r="D20" s="10">
        <f>C20-B20</f>
        <v>10</v>
      </c>
      <c r="E20" s="11"/>
    </row>
    <row r="21" spans="1:5" ht="14.25">
      <c r="A21" s="3" t="s">
        <v>19</v>
      </c>
      <c r="B21" s="7">
        <f>SUM(B3:B20)</f>
        <v>306</v>
      </c>
      <c r="C21" s="7">
        <f>SUM(C3:C20)</f>
        <v>1365</v>
      </c>
      <c r="D21" s="7">
        <f>SUM(D3:D20)</f>
        <v>1007</v>
      </c>
      <c r="E21" s="12">
        <v>45</v>
      </c>
    </row>
  </sheetData>
  <sortState ref="A3:F20">
    <sortCondition descending="1" ref="B3:B20"/>
  </sortState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2018-11-22T07:35:22Z</dcterms:created>
  <dcterms:modified xsi:type="dcterms:W3CDTF">2018-12-24T06:52:54Z</dcterms:modified>
</cp:coreProperties>
</file>